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15" i="7" l="1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<sst xmlns="http://schemas.openxmlformats.org/spreadsheetml/2006/main" count="1353" uniqueCount="667">
  <si>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</si>
  <si>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</si>
  <si>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</si>
  <si>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</si>
  <si>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</si>
  <si>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</si>
  <si>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</si>
  <si>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</si>
  <si>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</si>
  <si>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</si>
  <si>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</si>
  <si>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</si>
  <si>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</si>
  <si>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</si>
  <si>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</si>
  <si>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</si>
  <si>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</si>
  <si>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</si>
  <si>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</si>
  <si>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</si>
  <si>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</si>
  <si>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</si>
  <si>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</si>
  <si>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</si>
  <si>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</si>
  <si>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</si>
  <si>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</si>
  <si>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</si>
  <si>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</si>
  <si>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</si>
  <si>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</si>
  <si>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</si>
  <si>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</si>
  <si>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</si>
  <si>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</si>
  <si>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</si>
  <si>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</si>
  <si>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</si>
  <si>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</si>
  <si>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</si>
  <si>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</si>
  <si>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</si>
  <si>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</si>
  <si>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</si>
  <si>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</si>
  <si>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</si>
  <si>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</si>
  <si>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</si>
  <si>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</si>
  <si>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</si>
  <si>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</si>
  <si>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</si>
  <si>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</si>
  <si>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</si>
  <si>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</si>
  <si>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</si>
  <si>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</si>
  <si>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</si>
  <si>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</si>
  <si>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</si>
  <si>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</si>
  <si>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</si>
  <si>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</si>
  <si>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</si>
  <si>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</si>
  <si>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</si>
  <si>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</si>
  <si>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</si>
  <si>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</si>
  <si>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</si>
  <si>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</si>
  <si>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</si>
  <si>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</si>
  <si>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</si>
  <si>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</si>
  <si>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</si>
  <si>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</si>
  <si>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</si>
  <si>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</si>
  <si>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</si>
  <si>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</si>
  <si>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</si>
  <si>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</si>
  <si>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</si>
  <si>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</si>
  <si>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</si>
  <si>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</si>
  <si>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</si>
  <si>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</si>
  <si>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</si>
  <si>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</si>
  <si>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</si>
  <si>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</si>
  <si>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</si>
  <si>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</si>
  <si>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</si>
  <si>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</si>
  <si>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</si>
  <si>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</si>
  <si>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</si>
  <si>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</si>
  <si>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</si>
  <si>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</si>
  <si>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</si>
  <si>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</si>
  <si>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</si>
  <si>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</si>
  <si>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</si>
  <si>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</si>
  <si>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</si>
  <si>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</si>
  <si>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</si>
  <si>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</si>
  <si>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</si>
  <si>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</si>
  <si>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</si>
  <si>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</si>
  <si>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</si>
  <si>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</si>
  <si>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</si>
  <si>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</si>
  <si>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</si>
  <si>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</si>
  <si>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</si>
  <si>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</si>
  <si>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</si>
  <si>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</si>
  <si>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</si>
  <si>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</si>
  <si>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</si>
  <si>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</si>
  <si>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</si>
  <si>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</si>
  <si>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</si>
  <si>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</si>
  <si>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</si>
  <si>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</si>
  <si>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</si>
  <si>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</si>
  <si>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</si>
  <si>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</si>
  <si>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</si>
  <si>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</si>
  <si>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</si>
  <si>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</si>
  <si>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</si>
  <si>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</si>
  <si>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</si>
  <si>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</si>
  <si>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</si>
  <si>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</si>
  <si>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</si>
  <si>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</si>
  <si>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</si>
  <si>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</si>
  <si>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</si>
  <si>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</si>
  <si>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</si>
  <si>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</si>
  <si>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</si>
  <si>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</si>
  <si>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</si>
  <si>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</si>
  <si>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</si>
  <si>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</si>
  <si>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</si>
  <si>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</si>
  <si>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</si>
  <si>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</si>
  <si>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</si>
  <si>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</si>
  <si>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</si>
  <si>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</si>
  <si>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</si>
  <si>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</si>
  <si>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</si>
  <si>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</si>
  <si>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</si>
  <si>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</si>
  <si>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</si>
  <si>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</si>
  <si>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</si>
  <si>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</si>
  <si>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</si>
  <si>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</si>
  <si>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</si>
  <si>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</si>
  <si>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</si>
  <si>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</si>
  <si>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</si>
  <si>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</si>
  <si>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</si>
  <si>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</si>
  <si>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</si>
  <si>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</si>
  <si>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</si>
  <si>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</si>
  <si>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</si>
  <si>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</si>
  <si>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</si>
  <si>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</si>
  <si>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</si>
  <si>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</si>
  <si>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</si>
  <si>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</si>
  <si>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</si>
  <si>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</si>
  <si>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</si>
  <si>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</si>
  <si>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</si>
  <si>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</si>
  <si>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</si>
  <si>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</si>
  <si>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</si>
  <si>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</si>
  <si>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</si>
  <si>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</si>
  <si>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</si>
  <si>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</si>
  <si>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</si>
  <si>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</si>
  <si>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</si>
  <si>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</si>
  <si>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</si>
  <si>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</si>
  <si>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</si>
  <si>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</si>
  <si>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</si>
  <si>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</si>
  <si>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</si>
  <si>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</si>
  <si>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</si>
  <si>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</si>
  <si>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</si>
  <si>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</si>
  <si>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</si>
  <si>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</si>
  <si>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</si>
  <si>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</si>
  <si>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</si>
  <si>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</si>
  <si>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</si>
  <si>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</si>
  <si>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</si>
  <si>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</si>
  <si>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</si>
  <si>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</si>
  <si>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</si>
  <si>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</si>
  <si>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</si>
  <si>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</si>
  <si>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</si>
  <si>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</si>
  <si>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</si>
  <si>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</si>
  <si>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</si>
  <si>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</si>
  <si>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</si>
  <si>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</si>
  <si>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</si>
  <si>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</si>
  <si>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</si>
  <si>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</si>
  <si>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</si>
  <si>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</si>
  <si>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</si>
  <si>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</si>
  <si>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</si>
  <si>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</si>
  <si>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</si>
  <si>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</si>
  <si>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</si>
  <si>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</si>
  <si>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</si>
  <si>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</si>
  <si>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</si>
  <si>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</si>
  <si>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</si>
  <si>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</si>
  <si>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</si>
  <si>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</si>
  <si>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</si>
  <si>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</si>
  <si>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</si>
  <si>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</si>
  <si>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</si>
  <si>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</si>
  <si>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</si>
  <si>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</si>
  <si>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</si>
  <si>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</si>
  <si>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</si>
  <si>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</si>
  <si>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</si>
  <si>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</si>
  <si>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</si>
  <si>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</si>
  <si>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</si>
  <si>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</si>
  <si>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</si>
  <si>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</si>
  <si>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</si>
  <si>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</si>
  <si>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</si>
  <si>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</si>
  <si>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</si>
  <si>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</si>
  <si>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</si>
  <si>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</si>
  <si>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</si>
  <si>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</si>
  <si>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</si>
  <si>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</si>
  <si>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</si>
  <si>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</si>
  <si>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</si>
  <si>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</si>
  <si>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</si>
  <si>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</si>
  <si>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</si>
  <si>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</si>
  <si>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</si>
  <si>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</si>
  <si>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</si>
  <si>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</si>
  <si>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</si>
  <si>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</si>
  <si>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</si>
  <si>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</si>
  <si>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</si>
  <si>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</si>
  <si>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</si>
  <si>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</si>
  <si>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</si>
  <si>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</si>
  <si>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</si>
  <si>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</si>
  <si>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</si>
  <si>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</si>
  <si>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</si>
  <si>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</si>
  <si>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</si>
  <si>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</si>
  <si>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</si>
  <si>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</si>
  <si>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</si>
  <si>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</si>
  <si>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</si>
  <si>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</si>
  <si>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</si>
  <si>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</si>
  <si>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</si>
  <si>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</si>
  <si>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</si>
  <si>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</si>
  <si>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</si>
  <si>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</si>
  <si>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</si>
  <si>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</si>
  <si>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</si>
  <si>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</si>
  <si>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</si>
  <si>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</si>
  <si>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</si>
  <si>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</si>
  <si>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</si>
  <si>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</si>
  <si>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</si>
  <si>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</si>
  <si>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</si>
  <si>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</si>
  <si>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</si>
  <si>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</si>
  <si>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</si>
  <si>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</si>
  <si>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</si>
  <si>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</si>
  <si>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</si>
  <si>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</si>
  <si>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</si>
  <si>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</si>
  <si>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</si>
  <si>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</si>
  <si>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</si>
  <si>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</si>
  <si>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</si>
  <si>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</si>
  <si>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</si>
  <si>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</si>
  <si>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</si>
  <si>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</si>
  <si>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</si>
  <si>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</si>
  <si>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</si>
  <si>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</si>
  <si>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</si>
  <si>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</si>
  <si>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</si>
  <si>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</si>
  <si>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</si>
  <si>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</si>
  <si>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</si>
  <si>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</si>
  <si>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</si>
  <si>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</si>
  <si>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</si>
  <si>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</si>
  <si>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</si>
  <si>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</si>
  <si>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</si>
  <si>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</si>
  <si>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</si>
  <si>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</si>
  <si>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</si>
  <si>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</si>
  <si>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</si>
  <si>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</si>
  <si>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</si>
  <si>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</si>
  <si>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</si>
  <si>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</si>
  <si>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</si>
  <si>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</si>
  <si>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</si>
  <si>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</si>
  <si>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</si>
  <si>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</si>
  <si>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</si>
  <si>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</si>
  <si>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</si>
  <si>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</si>
  <si>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</si>
  <si>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</si>
  <si>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</si>
  <si>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</si>
  <si>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</si>
  <si>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</si>
  <si>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</si>
  <si>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</si>
  <si>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</si>
  <si>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</si>
  <si>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</si>
  <si>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</si>
  <si>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</si>
  <si>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</si>
  <si>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</si>
  <si>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</si>
  <si>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</si>
  <si>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</si>
  <si>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</si>
  <si>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</si>
  <si>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</si>
  <si>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</si>
  <si>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</si>
  <si>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</si>
  <si>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</si>
  <si>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</si>
  <si>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</si>
  <si>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</si>
  <si>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</si>
  <si>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</si>
  <si>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</si>
  <si>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</si>
  <si>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</si>
  <si>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</si>
  <si>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</si>
  <si>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</si>
  <si>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</si>
  <si>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</si>
  <si>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</si>
  <si>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</si>
  <si>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</si>
  <si>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</si>
  <si>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</si>
  <si>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</si>
  <si>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</si>
  <si>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</si>
  <si>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</si>
  <si>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</si>
  <si>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</si>
  <si>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</si>
  <si>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</si>
  <si>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</si>
  <si>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</si>
  <si>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</si>
  <si>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</si>
  <si>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</si>
  <si>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</si>
  <si>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</si>
  <si>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</si>
  <si>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</si>
  <si>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</si>
  <si>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</si>
  <si>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</si>
  <si>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</si>
  <si>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</si>
  <si>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</si>
  <si>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</si>
  <si>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</si>
  <si>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</si>
  <si>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</si>
  <si>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</si>
  <si>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</si>
  <si>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</si>
  <si>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</si>
  <si>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</si>
  <si>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</si>
  <si>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</si>
  <si>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</si>
  <si>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</si>
  <si>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</si>
  <si>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</si>
  <si>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</si>
  <si>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</si>
  <si>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</si>
  <si>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</si>
  <si>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</si>
  <si>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</si>
  <si>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</si>
  <si>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</si>
  <si>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</si>
  <si>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</si>
  <si>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</si>
  <si>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</si>
  <si>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</si>
  <si>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</si>
  <si>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</si>
  <si>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</si>
  <si>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</si>
  <si>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</si>
  <si>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</si>
  <si>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</si>
  <si>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</si>
  <si>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</si>
  <si>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</si>
  <si>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</si>
  <si>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</si>
  <si>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</si>
  <si>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</si>
  <si>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</si>
  <si>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</si>
  <si>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</si>
  <si>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</si>
  <si>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</si>
  <si>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</si>
  <si>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</si>
  <si>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</si>
  <si>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</si>
  <si>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</si>
  <si>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</si>
  <si>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</si>
  <si>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</si>
  <si>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</si>
  <si>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</si>
  <si>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</si>
  <si>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</si>
  <si>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</si>
  <si>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</si>
  <si>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</si>
  <si>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</si>
  <si>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</si>
  <si>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</si>
  <si>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</si>
  <si>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</si>
  <si>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</si>
  <si>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</si>
  <si>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</si>
  <si>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</si>
  <si>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</si>
  <si>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</si>
  <si>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</si>
  <si>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</si>
  <si>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</si>
  <si>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</si>
  <si>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</si>
  <si>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</si>
  <si>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</si>
  <si>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</si>
  <si>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</si>
  <si>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</si>
  <si>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</si>
  <si>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</si>
  <si>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</si>
  <si>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</si>
  <si>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</si>
  <si>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</si>
  <si>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</si>
  <si>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</si>
  <si>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</si>
  <si>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</si>
  <si>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</si>
  <si>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</si>
  <si>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</si>
  <si>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</si>
  <si>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</si>
  <si>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</si>
  <si>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</si>
  <si>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</si>
  <si>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</si>
  <si>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</si>
  <si>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</si>
  <si>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</si>
  <si>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</si>
  <si>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</si>
  <si>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</si>
  <si>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</si>
  <si>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</si>
  <si>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</si>
  <si>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</si>
  <si>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</si>
  <si>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</si>
  <si>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</si>
  <si>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</si>
  <si>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</si>
  <si>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</si>
  <si>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</si>
  <si>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</si>
  <si>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</si>
  <si>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</si>
  <si>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</si>
  <si>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</si>
  <si>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</si>
  <si>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</si>
  <si>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</si>
  <si>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</si>
  <si>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</si>
  <si>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</si>
  <si>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</si>
  <si>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</si>
  <si>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</si>
  <si>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</si>
  <si>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</si>
  <si>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</si>
  <si>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</si>
  <si>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</si>
  <si>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</si>
  <si>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</si>
  <si>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</si>
  <si>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</si>
  <si>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</si>
  <si>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</si>
  <si>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</si>
  <si>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</si>
  <si>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</si>
  <si>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</si>
  <si>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</si>
  <si>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</si>
  <si>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</si>
  <si>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</si>
  <si>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</si>
  <si>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</si>
  <si>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</si>
  <si>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</si>
  <si>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</si>
  <si>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</si>
  <si>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</si>
  <si>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GASPOOLNH7010121</t>
  </si>
  <si>
    <t>Stadtwerke Finsterwalde GmbH</t>
  </si>
  <si>
    <t>Langer Damm 14</t>
  </si>
  <si>
    <t>Finsterwalde</t>
  </si>
  <si>
    <t>netznutzung@swfi.de</t>
  </si>
  <si>
    <t>03531-670-238</t>
  </si>
  <si>
    <t>DE_GMF04</t>
  </si>
  <si>
    <t>Dob.-Kirchh.</t>
  </si>
  <si>
    <t>Hendrik Helm</t>
  </si>
  <si>
    <t>SWF Gasnetz</t>
  </si>
  <si>
    <t>9870101200002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</si>
</sst>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E1" sqref="E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3238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SWF Gasnetz</v>
      </c>
      <c r="E28" s="38"/>
      <c r="F28" s="11"/>
      <c r="G28" s="2"/>
    </row>
    <row r="29" spans="1:15">
      <c r="B29" s="15"/>
      <c r="C29" s="22" t="s">
        <v>396</v>
      </c>
      <c r="D29" s="45" t="s">
        <v>665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E19" sqref="E1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Finsterwalde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SWF Gasnetz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9870101200002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656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>
        <v>10490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Finsterwalde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SWF Gasnetz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9870101200002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#01'!F10)</f>
        <v>10490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500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663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10490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Dob.-Kirchh.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10490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Finsterwalde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SWF Gasnetz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9870101200002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V31" sqref="V3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Finsterwalde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SWF Gasnetz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9870101200002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55</v>
      </c>
      <c r="F11" s="295" t="str">
        <f>VLOOKUP($E11,'BDEW-Standard'!$B$3:$M$158,F$9,0)</f>
        <v>R14</v>
      </c>
      <c r="H11" s="166">
        <f>ROUND(VLOOKUP($E11,'BDEW-Standard'!$B$3:$M$158,H$9,0),7)</f>
        <v>3.159294</v>
      </c>
      <c r="I11" s="166">
        <f>ROUND(VLOOKUP($E11,'BDEW-Standard'!$B$3:$M$158,I$9,0),7)</f>
        <v>-37.406886</v>
      </c>
      <c r="J11" s="166">
        <f>ROUND(VLOOKUP($E11,'BDEW-Standard'!$B$3:$M$158,J$9,0),7)</f>
        <v>6.1418926000000003</v>
      </c>
      <c r="K11" s="166">
        <f>ROUND(VLOOKUP($E11,'BDEW-Standard'!$B$3:$M$158,K$9,0),7)</f>
        <v>9.2266100000000004E-2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0.96772350224521153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SWF Gasnetz</v>
      </c>
      <c r="D12" s="62" t="s">
        <v>247</v>
      </c>
      <c r="E12" s="164" t="s">
        <v>55</v>
      </c>
      <c r="F12" s="296" t="str">
        <f>VLOOKUP($E12,'BDEW-Standard'!$B$3:$M$158,F$9,0)</f>
        <v>R14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9.2266100000000004E-2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5" si="1">($H12/(1+($I12/($Q$9-$L12))^$J12)+$K12)+MAX($M12*$Q$9+$N12,$O12*$Q$9+$P12)</f>
        <v>0.96772350224521153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SWF Gasnetz</v>
      </c>
      <c r="D13" s="62" t="s">
        <v>247</v>
      </c>
      <c r="E13" s="164" t="s">
        <v>65</v>
      </c>
      <c r="F13" s="296" t="str">
        <f>VLOOKUP($E13,'BDEW-Standard'!$B$3:$M$158,F$9,0)</f>
        <v>R24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0.12839039999999999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1.0259660127680663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SWF Gasnetz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SWF Gasnetz</v>
      </c>
      <c r="D15" s="62" t="s">
        <v>247</v>
      </c>
      <c r="E15" s="164" t="s">
        <v>662</v>
      </c>
      <c r="F15" s="296" t="str">
        <f>VLOOKUP($E15,'BDEW-Standard'!$B$3:$M$158,F$9,0)</f>
        <v>MF4</v>
      </c>
      <c r="H15" s="273">
        <f>ROUND(VLOOKUP($E15,'BDEW-Standard'!$B$3:$M$158,H$9,0),7)</f>
        <v>2.5187775000000001</v>
      </c>
      <c r="I15" s="273">
        <f>ROUND(VLOOKUP($E15,'BDEW-Standard'!$B$3:$M$158,I$9,0),7)</f>
        <v>-35.033375399999997</v>
      </c>
      <c r="J15" s="273">
        <f>ROUND(VLOOKUP($E15,'BDEW-Standard'!$B$3:$M$158,J$9,0),7)</f>
        <v>6.2240634000000004</v>
      </c>
      <c r="K15" s="273">
        <f>ROUND(VLOOKUP($E15,'BDEW-Standard'!$B$3:$M$158,K$9,0),7)</f>
        <v>0.10107820000000001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1.0146273685996503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2" customFormat="1">
      <c r="B16" s="143">
        <v>5</v>
      </c>
      <c r="C16" s="144" t="str">
        <f t="shared" si="0"/>
        <v>SWF Gasnetz</v>
      </c>
      <c r="D16" s="62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>
        <v>6</v>
      </c>
      <c r="C17" s="144" t="str">
        <f t="shared" si="0"/>
        <v>SWF Gasnetz</v>
      </c>
      <c r="D17" s="62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>
        <v>7</v>
      </c>
      <c r="C18" s="144" t="str">
        <f t="shared" si="0"/>
        <v>SWF Gasnetz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SWF Gasnetz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SWF Gasnetz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SWF Gasnetz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SWF Gasnetz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SWF Gasnetz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SWF Gasnetz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SWF Gasnetz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SWF Gasnetz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SWF Gasnetz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SWF Gasnetz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SWF Gasnetz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SWF Gasnetz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SWF Gasnetz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SWF Gasnetz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SWF Gasnetz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SWF Gasnetz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SWF Gasnetz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SWF Gasnetz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SWF Gasnetz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SWF Gasnetz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SWF Gasnetz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SWF Gasnetz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SWF Gasnetz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Finsterwalde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SWF Gasnetz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9870101200002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Slabik, Dieter</cp:lastModifiedBy>
  <cp:lastPrinted>2015-03-20T22:59:10Z</cp:lastPrinted>
  <dcterms:created xsi:type="dcterms:W3CDTF">2015-01-15T05:25:41Z</dcterms:created>
  <dcterms:modified xsi:type="dcterms:W3CDTF">2017-01-23T06:17:43Z</dcterms:modified>
</cp:coreProperties>
</file>